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Jih\1. 425-022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'000'!$A$1:$I$33</definedName>
    <definedName name="_xlnm.Print_Area" localSheetId="2">'SO 201'!$A$1:$I$33</definedName>
  </definedNames>
  <calcPr calcId="152511"/>
  <webPublishing codePage="0"/>
</workbook>
</file>

<file path=xl/calcChain.xml><?xml version="1.0" encoding="utf-8"?>
<calcChain xmlns="http://schemas.openxmlformats.org/spreadsheetml/2006/main">
  <c r="I30" i="4" l="1"/>
  <c r="I25" i="4"/>
  <c r="O25" i="4" s="1"/>
  <c r="I21" i="4"/>
  <c r="O21" i="4" s="1"/>
  <c r="I17" i="4"/>
  <c r="O17" i="4" s="1"/>
  <c r="I13" i="4"/>
  <c r="O13" i="4" s="1"/>
  <c r="I9" i="4"/>
  <c r="O9" i="4" s="1"/>
  <c r="O30" i="4" l="1"/>
  <c r="Q29" i="4"/>
  <c r="I29" i="4"/>
  <c r="R8" i="4"/>
  <c r="O8" i="4" s="1"/>
  <c r="Q8" i="4"/>
  <c r="I8" i="4" s="1"/>
  <c r="I3" i="4" l="1"/>
  <c r="R29" i="4"/>
  <c r="O29" i="4" s="1"/>
  <c r="O2" i="4" s="1"/>
  <c r="D11" i="2" s="1"/>
  <c r="C11" i="2"/>
  <c r="I30" i="3"/>
  <c r="O30" i="3" s="1"/>
  <c r="I26" i="3"/>
  <c r="O26" i="3" s="1"/>
  <c r="I22" i="3"/>
  <c r="O22" i="3" s="1"/>
  <c r="I18" i="3"/>
  <c r="I14" i="3"/>
  <c r="O14" i="3" s="1"/>
  <c r="I10" i="3"/>
  <c r="O10" i="3" s="1"/>
  <c r="O18" i="3" l="1"/>
  <c r="Q9" i="3"/>
  <c r="I9" i="3" s="1"/>
  <c r="I3" i="3" s="1"/>
  <c r="C10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<sst xmlns="http://schemas.openxmlformats.org/spreadsheetml/2006/main" count="230" uniqueCount="100">
  <si>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</si>
  <si>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</si>
  <si>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</si>
  <si>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</si>
  <si>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</si>
  <si>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</si>
  <si>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</si>
  <si>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</si>
  <si>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</si>
  <si>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</si>
  <si>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</si>
  <si>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</si>
  <si>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</si>
  <si>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</si>
  <si>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</si>
  <si>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</si>
  <si>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</si>
  <si>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</si>
  <si>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</si>
  <si>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</si>
  <si>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</si>
  <si>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</si>
  <si>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</si>
  <si>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</si>
  <si>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</si>
  <si>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</si>
  <si>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</si>
  <si>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</si>
  <si>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</si>
  <si>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</si>
  <si>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</si>
  <si>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</si>
  <si>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</si>
  <si>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</si>
  <si>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</si>
  <si>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</si>
  <si>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</si>
  <si>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</si>
  <si>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</si>
  <si>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</si>
  <si>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</si>
  <si>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</si>
  <si>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</si>
  <si>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</si>
  <si>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</si>
  <si>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</si>
  <si>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</si>
  <si>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</si>
  <si>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</si>
  <si>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</si>
  <si>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</si>
  <si>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</si>
  <si>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</si>
  <si>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</si>
  <si>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</si>
  <si>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</si>
  <si>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</si>
  <si>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</si>
  <si>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</si>
  <si>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</si>
  <si>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</si>
  <si>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</si>
  <si>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</si>
  <si>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</si>
  <si>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</si>
  <si>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</si>
  <si>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</si>
  <si>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</si>
  <si>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</si>
  <si>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</si>
  <si>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</si>
  <si>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</si>
  <si>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</si>
  <si>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</si>
  <si>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</si>
  <si>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</si>
  <si>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</si>
  <si>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</si>
  <si>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Stavba: II/425 Břeclav, most 425-022 přes Svodnici</t>
  </si>
  <si>
    <t>II/425 Břeclav, most 425-022 přes Svodnici</t>
  </si>
  <si>
    <t>Most ev.č. 425-022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</si>
  <si>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</si>
  <si>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</si>
  <si>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</si>
  <si>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</si>
  <si>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</si>
  <si>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</si>
  <si>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</si>
  <si>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</si>
  <si>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</si>
  <si>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 xml:space="preserve">Očištění sanovaných ploch nosné konstrukce a líce opěr </t>
  </si>
  <si>
    <t>Opěra 1 8,50*1,2=10,200 [A] 
Opěra 2 8,50*1,2=10,200 [B] 
Podhled nosné konstrukce 5,0*9,2=46,000 [C] 
Celkem: A+B+C=66,400 [G]</t>
  </si>
  <si>
    <t>Sanace  podhledu nosné konstrukce a líce opěr</t>
  </si>
  <si>
    <t>00001</t>
  </si>
  <si>
    <t>OČIŠTĚNÍ BETON KONSTR OTRYSKÁNÍM TLAK VODOU DO 500 BARŮ</t>
  </si>
  <si>
    <t>Sanace části nosné konstrukce</t>
  </si>
  <si>
    <t>Část podhledu nosné konstrukce 2,0=2,000 [A]</t>
  </si>
  <si>
    <t>Sanace výztuže na podhledu nosné konstrukce</t>
  </si>
  <si>
    <t>Podhled nosné konstrukce 5,0=5,000 [A]</t>
  </si>
  <si>
    <t>Sanace podhledu nosné konstrukce a opěr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</si>
</sst>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E10" sqref="E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76"/>
      <c r="B1" s="22"/>
      <c r="C1" s="22"/>
      <c r="D1" s="22"/>
      <c r="E1" s="22"/>
    </row>
    <row r="2" spans="1:5" ht="12.75" customHeight="1" x14ac:dyDescent="0.2">
      <c r="A2" s="76"/>
      <c r="B2" s="77" t="s">
        <v>44</v>
      </c>
      <c r="C2" s="22"/>
      <c r="D2" s="22"/>
      <c r="E2" s="22"/>
    </row>
    <row r="3" spans="1:5" ht="20.100000000000001" customHeight="1" x14ac:dyDescent="0.2">
      <c r="A3" s="76"/>
      <c r="B3" s="76"/>
      <c r="C3" s="22"/>
      <c r="D3" s="22"/>
      <c r="E3" s="22"/>
    </row>
    <row r="4" spans="1:5" ht="20.100000000000001" customHeight="1" x14ac:dyDescent="0.2">
      <c r="A4" s="22"/>
      <c r="B4" s="78" t="s">
        <v>78</v>
      </c>
      <c r="C4" s="76"/>
      <c r="D4" s="76"/>
      <c r="E4" s="22"/>
    </row>
    <row r="5" spans="1:5" ht="12.75" customHeight="1" x14ac:dyDescent="0.2">
      <c r="A5" s="22"/>
      <c r="B5" s="76" t="s">
        <v>45</v>
      </c>
      <c r="C5" s="76"/>
      <c r="D5" s="7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80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H31" sqref="H3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80"/>
      <c r="D3" s="76"/>
      <c r="E3" s="69" t="s">
        <v>79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80" t="s">
        <v>59</v>
      </c>
      <c r="D4" s="7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81"/>
      <c r="D5" s="8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79" t="s">
        <v>14</v>
      </c>
      <c r="B6" s="79" t="s">
        <v>16</v>
      </c>
      <c r="C6" s="79" t="s">
        <v>18</v>
      </c>
      <c r="D6" s="79" t="s">
        <v>61</v>
      </c>
      <c r="E6" s="79" t="s">
        <v>20</v>
      </c>
      <c r="F6" s="79" t="s">
        <v>22</v>
      </c>
      <c r="G6" s="79" t="s">
        <v>24</v>
      </c>
      <c r="H6" s="79" t="s">
        <v>62</v>
      </c>
      <c r="I6" s="79"/>
    </row>
    <row r="7" spans="1:18" ht="12.75" customHeight="1" x14ac:dyDescent="0.2">
      <c r="A7" s="79"/>
      <c r="B7" s="79"/>
      <c r="C7" s="79"/>
      <c r="D7" s="79"/>
      <c r="E7" s="79"/>
      <c r="F7" s="79"/>
      <c r="G7" s="7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0+I18+I22+I26+I30+I10+I14</f>
        <v>0</v>
      </c>
      <c r="R9" s="23">
        <f>0+O18+O22+O26+O30+O10+O14</f>
        <v>0</v>
      </c>
    </row>
    <row r="10" spans="1:18" ht="12.75" customHeight="1" x14ac:dyDescent="0.2">
      <c r="A10" s="45"/>
      <c r="B10" s="11">
        <v>1</v>
      </c>
      <c r="C10" s="73" t="s">
        <v>93</v>
      </c>
      <c r="D10" s="8" t="s">
        <v>63</v>
      </c>
      <c r="E10" s="12" t="s">
        <v>66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68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67</v>
      </c>
      <c r="D18" s="49" t="s">
        <v>63</v>
      </c>
      <c r="E18" s="50" t="s">
        <v>71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25.5" x14ac:dyDescent="0.2">
      <c r="A22" s="49" t="s">
        <v>33</v>
      </c>
      <c r="B22" s="48">
        <v>4</v>
      </c>
      <c r="C22" s="74" t="s">
        <v>69</v>
      </c>
      <c r="D22" s="49" t="s">
        <v>63</v>
      </c>
      <c r="E22" s="50" t="s">
        <v>72</v>
      </c>
      <c r="F22" s="51" t="s">
        <v>64</v>
      </c>
      <c r="G22" s="52">
        <v>1</v>
      </c>
      <c r="H22" s="53">
        <v>0</v>
      </c>
      <c r="I22" s="54">
        <f>ROUND(ROUND(H22,2)*ROUND(G22,3),2)</f>
        <v>0</v>
      </c>
      <c r="O22" s="23">
        <f>(I22*21)/100</f>
        <v>0</v>
      </c>
      <c r="P22" s="23" t="s">
        <v>12</v>
      </c>
    </row>
    <row r="23" spans="1:17" x14ac:dyDescent="0.2">
      <c r="A23" s="56" t="s">
        <v>35</v>
      </c>
      <c r="E23" s="55" t="s">
        <v>5</v>
      </c>
    </row>
    <row r="24" spans="1:17" x14ac:dyDescent="0.2">
      <c r="A24" s="57" t="s">
        <v>36</v>
      </c>
      <c r="E24" s="58" t="s">
        <v>5</v>
      </c>
    </row>
    <row r="25" spans="1:17" x14ac:dyDescent="0.2">
      <c r="A25" s="23" t="s">
        <v>37</v>
      </c>
      <c r="E25" s="55" t="s">
        <v>5</v>
      </c>
    </row>
    <row r="26" spans="1:17" x14ac:dyDescent="0.2">
      <c r="A26" s="49" t="s">
        <v>33</v>
      </c>
      <c r="B26" s="48">
        <v>5</v>
      </c>
      <c r="C26" s="74" t="s">
        <v>70</v>
      </c>
      <c r="D26" s="49" t="s">
        <v>63</v>
      </c>
      <c r="E26" s="50" t="s">
        <v>73</v>
      </c>
      <c r="F26" s="51" t="s">
        <v>64</v>
      </c>
      <c r="G26" s="52">
        <v>1</v>
      </c>
      <c r="H26" s="53">
        <v>0</v>
      </c>
      <c r="I26" s="54">
        <f>ROUND(ROUND(H26,2)*ROUND(G26,3),2)</f>
        <v>0</v>
      </c>
      <c r="O26" s="23">
        <f>(I26*21)/100</f>
        <v>0</v>
      </c>
      <c r="P26" s="23" t="s">
        <v>12</v>
      </c>
    </row>
    <row r="27" spans="1:17" x14ac:dyDescent="0.2">
      <c r="A27" s="56" t="s">
        <v>35</v>
      </c>
      <c r="E27" s="55" t="s">
        <v>5</v>
      </c>
    </row>
    <row r="28" spans="1:17" x14ac:dyDescent="0.2">
      <c r="A28" s="57" t="s">
        <v>36</v>
      </c>
      <c r="E28" s="58" t="s">
        <v>5</v>
      </c>
    </row>
    <row r="29" spans="1:17" x14ac:dyDescent="0.2">
      <c r="A29" s="23" t="s">
        <v>37</v>
      </c>
      <c r="E29" s="55" t="s">
        <v>5</v>
      </c>
    </row>
    <row r="30" spans="1:17" ht="12.75" customHeight="1" x14ac:dyDescent="0.2">
      <c r="B30" s="59">
        <v>6</v>
      </c>
      <c r="C30" s="60" t="s">
        <v>74</v>
      </c>
      <c r="D30" s="49" t="s">
        <v>5</v>
      </c>
      <c r="E30" s="50" t="s">
        <v>75</v>
      </c>
      <c r="F30" s="61" t="s">
        <v>64</v>
      </c>
      <c r="G30" s="62">
        <v>1</v>
      </c>
      <c r="H30" s="63">
        <v>0</v>
      </c>
      <c r="I30" s="64">
        <f>ROUND(ROUND(H30,2)*ROUND(G30,3),2)</f>
        <v>0</v>
      </c>
      <c r="O30" s="23">
        <f>(I30*21)/100</f>
        <v>0</v>
      </c>
      <c r="P30" s="23" t="s">
        <v>12</v>
      </c>
    </row>
    <row r="31" spans="1:17" ht="135" customHeight="1" x14ac:dyDescent="0.2">
      <c r="E31" s="65" t="s">
        <v>76</v>
      </c>
    </row>
    <row r="32" spans="1:17" ht="12.75" customHeight="1" x14ac:dyDescent="0.2">
      <c r="E32" s="55"/>
    </row>
    <row r="33" spans="5:5" ht="12.75" customHeight="1" x14ac:dyDescent="0.2">
      <c r="E33" s="55" t="s">
        <v>77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7" topLeftCell="A8" activePane="bottomLeft" state="frozen"/>
      <selection pane="bottomLeft" activeCell="H31" sqref="H31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84"/>
      <c r="D3" s="85"/>
      <c r="E3" s="69" t="s">
        <v>79</v>
      </c>
      <c r="F3" s="67"/>
      <c r="G3" s="3"/>
      <c r="H3" s="2" t="s">
        <v>55</v>
      </c>
      <c r="I3" s="21">
        <f>0+I8+I29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86" t="s">
        <v>55</v>
      </c>
      <c r="D4" s="87"/>
      <c r="E4" s="6" t="s">
        <v>80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83" t="s">
        <v>14</v>
      </c>
      <c r="B5" s="83" t="s">
        <v>16</v>
      </c>
      <c r="C5" s="83" t="s">
        <v>18</v>
      </c>
      <c r="D5" s="83" t="s">
        <v>19</v>
      </c>
      <c r="E5" s="83" t="s">
        <v>20</v>
      </c>
      <c r="F5" s="83" t="s">
        <v>22</v>
      </c>
      <c r="G5" s="83" t="s">
        <v>24</v>
      </c>
      <c r="H5" s="83" t="s">
        <v>26</v>
      </c>
      <c r="I5" s="83"/>
      <c r="O5" s="71" t="s">
        <v>10</v>
      </c>
      <c r="P5" s="71" t="s">
        <v>12</v>
      </c>
    </row>
    <row r="6" spans="1:18" ht="12.75" customHeight="1" x14ac:dyDescent="0.2">
      <c r="A6" s="83"/>
      <c r="B6" s="83"/>
      <c r="C6" s="83"/>
      <c r="D6" s="83"/>
      <c r="E6" s="83"/>
      <c r="F6" s="83"/>
      <c r="G6" s="8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1">
        <f>0+I9+I13+I17+I21+I25</f>
        <v>0</v>
      </c>
      <c r="R8" s="71">
        <f>0+O9+O13+O17+O21+O25</f>
        <v>0</v>
      </c>
    </row>
    <row r="9" spans="1:18" ht="25.5" x14ac:dyDescent="0.2">
      <c r="A9" s="8" t="s">
        <v>33</v>
      </c>
      <c r="B9" s="11">
        <v>1</v>
      </c>
      <c r="C9" s="11" t="s">
        <v>81</v>
      </c>
      <c r="D9" s="8" t="s">
        <v>5</v>
      </c>
      <c r="E9" s="12" t="s">
        <v>82</v>
      </c>
      <c r="F9" s="13" t="s">
        <v>34</v>
      </c>
      <c r="G9" s="14">
        <v>66.400000000000006</v>
      </c>
      <c r="H9" s="15">
        <v>0</v>
      </c>
      <c r="I9" s="15">
        <f>ROUND(ROUND(H9,2)*ROUND(G9,3),2)</f>
        <v>0</v>
      </c>
      <c r="O9" s="71">
        <f>(I9*21)/100</f>
        <v>0</v>
      </c>
      <c r="P9" s="71" t="s">
        <v>12</v>
      </c>
    </row>
    <row r="10" spans="1:18" x14ac:dyDescent="0.2">
      <c r="A10" s="16" t="s">
        <v>35</v>
      </c>
      <c r="E10" s="17" t="s">
        <v>99</v>
      </c>
    </row>
    <row r="11" spans="1:18" ht="51" x14ac:dyDescent="0.2">
      <c r="A11" s="18" t="s">
        <v>36</v>
      </c>
      <c r="E11" s="19" t="s">
        <v>91</v>
      </c>
    </row>
    <row r="12" spans="1:18" ht="76.5" x14ac:dyDescent="0.2">
      <c r="A12" s="71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2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7" t="s">
        <v>95</v>
      </c>
    </row>
    <row r="15" spans="1:18" x14ac:dyDescent="0.2">
      <c r="A15" s="18" t="s">
        <v>36</v>
      </c>
      <c r="E15" s="19" t="s">
        <v>96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83</v>
      </c>
      <c r="D17" s="8" t="s">
        <v>5</v>
      </c>
      <c r="E17" s="12" t="s">
        <v>84</v>
      </c>
      <c r="F17" s="13" t="s">
        <v>34</v>
      </c>
      <c r="G17" s="14">
        <v>66.400000000000006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92</v>
      </c>
    </row>
    <row r="19" spans="1:18" ht="51" x14ac:dyDescent="0.2">
      <c r="A19" s="18" t="s">
        <v>36</v>
      </c>
      <c r="E19" s="19" t="s">
        <v>91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85</v>
      </c>
      <c r="D21" s="8" t="s">
        <v>5</v>
      </c>
      <c r="E21" s="12" t="s">
        <v>86</v>
      </c>
      <c r="F21" s="13" t="s">
        <v>34</v>
      </c>
      <c r="G21" s="14">
        <v>66.400000000000006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92</v>
      </c>
    </row>
    <row r="23" spans="1:18" ht="51" x14ac:dyDescent="0.2">
      <c r="A23" s="18" t="s">
        <v>36</v>
      </c>
      <c r="E23" s="19" t="s">
        <v>91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87</v>
      </c>
      <c r="D25" s="8" t="s">
        <v>5</v>
      </c>
      <c r="E25" s="12" t="s">
        <v>88</v>
      </c>
      <c r="F25" s="13" t="s">
        <v>34</v>
      </c>
      <c r="G25" s="14">
        <v>5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17" t="s">
        <v>97</v>
      </c>
    </row>
    <row r="27" spans="1:18" x14ac:dyDescent="0.2">
      <c r="A27" s="18" t="s">
        <v>36</v>
      </c>
      <c r="E27" s="19" t="s">
        <v>98</v>
      </c>
    </row>
    <row r="28" spans="1:18" ht="63.75" x14ac:dyDescent="0.2">
      <c r="A28" s="71" t="s">
        <v>37</v>
      </c>
      <c r="E28" s="17" t="s">
        <v>89</v>
      </c>
    </row>
    <row r="29" spans="1:18" ht="12.75" customHeight="1" x14ac:dyDescent="0.2">
      <c r="A29" s="68" t="s">
        <v>31</v>
      </c>
      <c r="B29" s="68"/>
      <c r="C29" s="9" t="s">
        <v>28</v>
      </c>
      <c r="D29" s="68"/>
      <c r="E29" s="20" t="s">
        <v>42</v>
      </c>
      <c r="F29" s="68"/>
      <c r="G29" s="68"/>
      <c r="H29" s="68"/>
      <c r="I29" s="10">
        <f>0+Q29</f>
        <v>0</v>
      </c>
      <c r="O29" s="71">
        <f>0+R29</f>
        <v>0</v>
      </c>
      <c r="Q29" s="72">
        <f>0+I30</f>
        <v>0</v>
      </c>
      <c r="R29" s="71">
        <f>0+O30</f>
        <v>0</v>
      </c>
    </row>
    <row r="30" spans="1:18" x14ac:dyDescent="0.2">
      <c r="A30" s="8" t="s">
        <v>33</v>
      </c>
      <c r="B30" s="11">
        <v>6</v>
      </c>
      <c r="C30" s="11">
        <v>938542</v>
      </c>
      <c r="D30" s="8" t="s">
        <v>5</v>
      </c>
      <c r="E30" s="75" t="s">
        <v>94</v>
      </c>
      <c r="F30" s="13" t="s">
        <v>34</v>
      </c>
      <c r="G30" s="14">
        <v>66.400000000000006</v>
      </c>
      <c r="H30" s="15">
        <v>0</v>
      </c>
      <c r="I30" s="15">
        <f>ROUND(ROUND(H30,2)*ROUND(G30,3),2)</f>
        <v>0</v>
      </c>
      <c r="O30" s="71">
        <f>(I30*21)/100</f>
        <v>0</v>
      </c>
      <c r="P30" s="71" t="s">
        <v>12</v>
      </c>
    </row>
    <row r="31" spans="1:18" x14ac:dyDescent="0.2">
      <c r="A31" s="16" t="s">
        <v>35</v>
      </c>
      <c r="E31" s="17" t="s">
        <v>90</v>
      </c>
    </row>
    <row r="32" spans="1:18" ht="51" x14ac:dyDescent="0.2">
      <c r="A32" s="18" t="s">
        <v>36</v>
      </c>
      <c r="E32" s="19" t="s">
        <v>91</v>
      </c>
    </row>
    <row r="33" spans="1:5" ht="25.5" x14ac:dyDescent="0.2">
      <c r="A33" s="71" t="s">
        <v>37</v>
      </c>
      <c r="E33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2022-05-03T09:07:04Z</cp:lastPrinted>
  <dcterms:created xsi:type="dcterms:W3CDTF">2022-04-28T07:44:59Z</dcterms:created>
  <dcterms:modified xsi:type="dcterms:W3CDTF">2022-05-16T08:33:09Z</dcterms:modified>
  <cp:category/>
  <cp:contentStatus/>
</cp:coreProperties>
</file>